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2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I5" i="1"/>
  <c r="I6" i="1" l="1"/>
  <c r="I7" i="1"/>
  <c r="I8" i="1"/>
  <c r="I9" i="1"/>
  <c r="J9" i="1" s="1"/>
  <c r="I10" i="1"/>
  <c r="I11" i="1"/>
  <c r="J6" i="1" l="1"/>
  <c r="J10" i="1"/>
  <c r="J7" i="1"/>
  <c r="J11" i="1"/>
  <c r="J8" i="1"/>
  <c r="J5" i="1"/>
</calcChain>
</file>

<file path=xl/sharedStrings.xml><?xml version="1.0" encoding="utf-8"?>
<sst xmlns="http://schemas.openxmlformats.org/spreadsheetml/2006/main" count="30" uniqueCount="17">
  <si>
    <t>Plaid Cymru</t>
  </si>
  <si>
    <t>UKIP</t>
  </si>
  <si>
    <t>2011 Election Results</t>
  </si>
  <si>
    <t> %</t>
  </si>
  <si>
    <t>N/A</t>
  </si>
  <si>
    <t>Seddi Etholaethol</t>
  </si>
  <si>
    <t>Seddi Rhanbarthol</t>
  </si>
  <si>
    <t>Cyfanswm</t>
  </si>
  <si>
    <t>Pleidiau</t>
  </si>
  <si>
    <t>Pleidleisiau</t>
  </si>
  <si>
    <t>Seddi</t>
  </si>
  <si>
    <t>Llafur</t>
  </si>
  <si>
    <t>Ceidwadwyr</t>
  </si>
  <si>
    <t>Democratiaid Rhyddfrydol</t>
  </si>
  <si>
    <t>Y Blaid Werdd</t>
  </si>
  <si>
    <t>Annibynnol</t>
  </si>
  <si>
    <t>Newid y rhifau seddi, a gweld sut mae'n cael ei gynrychioli fel siart.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</si>
</sst>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C241F"/>
        <bgColor indexed="64"/>
      </patternFill>
    </fill>
    <fill>
      <patternFill patternType="solid">
        <fgColor rgb="FF0087DC"/>
        <bgColor indexed="64"/>
      </patternFill>
    </fill>
    <fill>
      <patternFill patternType="solid">
        <fgColor rgb="FF008142"/>
        <bgColor indexed="64"/>
      </patternFill>
    </fill>
    <fill>
      <patternFill patternType="solid">
        <fgColor rgb="FFFDBB30"/>
        <bgColor indexed="64"/>
      </patternFill>
    </fill>
    <fill>
      <patternFill patternType="solid">
        <fgColor rgb="FF70147A"/>
        <bgColor indexed="64"/>
      </patternFill>
    </fill>
    <fill>
      <patternFill patternType="solid">
        <fgColor rgb="FF6AB02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9" borderId="1" xfId="0" applyFont="1" applyFill="1" applyBorder="1"/>
    <xf numFmtId="3" fontId="3" fillId="0" borderId="1" xfId="0" applyNumberFormat="1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10" borderId="0" xfId="0" applyFont="1" applyFill="1" applyBorder="1"/>
    <xf numFmtId="0" fontId="0" fillId="1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Cyfanswm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784460922967154"/>
          <c:y val="9.6947810249784688E-2"/>
          <c:w val="0.53984455826516831"/>
          <c:h val="0.79547922536194948"/>
        </c:manualLayout>
      </c:layout>
      <c:doughnutChart>
        <c:varyColors val="1"/>
        <c:ser>
          <c:idx val="0"/>
          <c:order val="0"/>
          <c:tx>
            <c:strRef>
              <c:f>Sheet1!$I$4</c:f>
              <c:strCache>
                <c:ptCount val="1"/>
                <c:pt idx="0">
                  <c:v>Cyfanswm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0"/>
                      <a:t>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="0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Sheet1!$B$5:$B$11</c:f>
              <c:strCache>
                <c:ptCount val="7"/>
                <c:pt idx="0">
                  <c:v>Llafur</c:v>
                </c:pt>
                <c:pt idx="1">
                  <c:v>Ceidwadwyr</c:v>
                </c:pt>
                <c:pt idx="2">
                  <c:v>Plaid Cymru</c:v>
                </c:pt>
                <c:pt idx="3">
                  <c:v>Democratiaid Rhyddfrydol</c:v>
                </c:pt>
                <c:pt idx="4">
                  <c:v>UKIP</c:v>
                </c:pt>
                <c:pt idx="5">
                  <c:v>Y Blaid Werdd</c:v>
                </c:pt>
                <c:pt idx="6">
                  <c:v>Annibynnol</c:v>
                </c:pt>
              </c:strCache>
            </c:strRef>
          </c:cat>
          <c:val>
            <c:numRef>
              <c:f>Sheet1!$I$5:$I$11</c:f>
              <c:numCache>
                <c:formatCode>General</c:formatCode>
                <c:ptCount val="7"/>
                <c:pt idx="0">
                  <c:v>30</c:v>
                </c:pt>
                <c:pt idx="1">
                  <c:v>14</c:v>
                </c:pt>
                <c:pt idx="2">
                  <c:v>11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solidFill>
          <a:schemeClr val="lt1"/>
        </a:solidFill>
        <a:ln w="12700" cap="flat" cmpd="sng" algn="ctr">
          <a:noFill/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607359</xdr:colOff>
      <xdr:row>13</xdr:row>
      <xdr:rowOff>19611</xdr:rowOff>
    </xdr:from>
    <xdr:to>
      <xdr:col>12</xdr:col>
      <xdr:colOff>420221</xdr:colOff>
      <xdr:row>35</xdr:row>
      <xdr:rowOff>26895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85" zoomScaleNormal="85" workbookViewId="0">
      <selection activeCell="L8" sqref="L8"/>
    </sheetView>
  </sheetViews>
  <sheetFormatPr defaultRowHeight="14.4" x14ac:dyDescent="0.3"/>
  <cols>
    <col min="1" max="1" width="24.44140625" customWidth="1"/>
    <col min="2" max="2" width="23.21875" bestFit="1" customWidth="1"/>
    <col min="3" max="3" width="15.109375" customWidth="1"/>
    <col min="8" max="8" width="20.33203125" customWidth="1"/>
    <col min="9" max="9" width="13.33203125" customWidth="1"/>
    <col min="10" max="10" width="11.5546875" bestFit="1" customWidth="1"/>
  </cols>
  <sheetData>
    <row r="1" spans="1:11" ht="15" customHeight="1" x14ac:dyDescent="0.3">
      <c r="A1" t="s">
        <v>2</v>
      </c>
      <c r="D1" s="22" t="s">
        <v>16</v>
      </c>
      <c r="E1" s="23"/>
      <c r="F1" s="23"/>
      <c r="G1" s="23"/>
      <c r="H1" s="23"/>
      <c r="I1" s="23"/>
    </row>
    <row r="3" spans="1:11" x14ac:dyDescent="0.3">
      <c r="C3" s="21" t="s">
        <v>5</v>
      </c>
      <c r="D3" s="21"/>
      <c r="E3" s="21"/>
      <c r="F3" s="21" t="s">
        <v>6</v>
      </c>
      <c r="G3" s="21"/>
      <c r="H3" s="21"/>
      <c r="I3" s="21"/>
      <c r="J3" s="10" t="s">
        <v>7</v>
      </c>
      <c r="K3" s="12"/>
    </row>
    <row r="4" spans="1:11" x14ac:dyDescent="0.3">
      <c r="B4" s="13" t="s">
        <v>8</v>
      </c>
      <c r="C4" s="10" t="s">
        <v>9</v>
      </c>
      <c r="D4" s="10" t="s">
        <v>10</v>
      </c>
      <c r="E4" s="21" t="s">
        <v>9</v>
      </c>
      <c r="F4" s="21"/>
      <c r="G4" s="10" t="s">
        <v>3</v>
      </c>
      <c r="H4" s="10" t="s">
        <v>10</v>
      </c>
      <c r="I4" s="13" t="s">
        <v>7</v>
      </c>
      <c r="J4" s="10" t="s">
        <v>3</v>
      </c>
    </row>
    <row r="5" spans="1:11" x14ac:dyDescent="0.3">
      <c r="A5" s="2"/>
      <c r="B5" s="19" t="s">
        <v>11</v>
      </c>
      <c r="C5" s="16">
        <v>401677</v>
      </c>
      <c r="D5" s="11">
        <v>28</v>
      </c>
      <c r="E5" s="20">
        <v>349935</v>
      </c>
      <c r="F5" s="20"/>
      <c r="G5" s="18">
        <v>36.9</v>
      </c>
      <c r="H5" s="11">
        <v>2</v>
      </c>
      <c r="I5" s="3">
        <f>SUM(H5,D5)</f>
        <v>30</v>
      </c>
      <c r="J5" s="14">
        <f>SUM(I5)/SUM(I5:I11)*100</f>
        <v>50</v>
      </c>
    </row>
    <row r="6" spans="1:11" x14ac:dyDescent="0.3">
      <c r="A6" s="4"/>
      <c r="B6" s="19" t="s">
        <v>12</v>
      </c>
      <c r="C6" s="16">
        <v>237388</v>
      </c>
      <c r="D6" s="11">
        <v>6</v>
      </c>
      <c r="E6" s="20">
        <v>213773</v>
      </c>
      <c r="F6" s="20"/>
      <c r="G6" s="18">
        <v>22.5</v>
      </c>
      <c r="H6" s="11">
        <v>8</v>
      </c>
      <c r="I6" s="3">
        <f t="shared" ref="I6:I11" si="0">SUM(H6,D6)</f>
        <v>14</v>
      </c>
      <c r="J6" s="15">
        <f>SUM(I6)/SUM(I5:I11)*100</f>
        <v>23.333333333333332</v>
      </c>
    </row>
    <row r="7" spans="1:11" x14ac:dyDescent="0.3">
      <c r="A7" s="5"/>
      <c r="B7" s="19" t="s">
        <v>0</v>
      </c>
      <c r="C7" s="16">
        <v>182907</v>
      </c>
      <c r="D7" s="11">
        <v>5</v>
      </c>
      <c r="E7" s="20">
        <v>169799</v>
      </c>
      <c r="F7" s="20"/>
      <c r="G7" s="18">
        <v>17.899999999999999</v>
      </c>
      <c r="H7" s="11">
        <v>6</v>
      </c>
      <c r="I7" s="3">
        <f t="shared" si="0"/>
        <v>11</v>
      </c>
      <c r="J7" s="15">
        <f>SUM(I7)/SUM(I5:I11)*100</f>
        <v>18.333333333333332</v>
      </c>
    </row>
    <row r="8" spans="1:11" x14ac:dyDescent="0.3">
      <c r="A8" s="6"/>
      <c r="B8" s="19" t="s">
        <v>13</v>
      </c>
      <c r="C8" s="16">
        <v>100259</v>
      </c>
      <c r="D8" s="11">
        <v>1</v>
      </c>
      <c r="E8" s="20">
        <v>76349</v>
      </c>
      <c r="F8" s="20"/>
      <c r="G8" s="18">
        <v>8</v>
      </c>
      <c r="H8" s="11">
        <v>4</v>
      </c>
      <c r="I8" s="3">
        <f t="shared" si="0"/>
        <v>5</v>
      </c>
      <c r="J8" s="15">
        <f>SUM(I8)/SUM(I5:I11)*100</f>
        <v>8.3333333333333321</v>
      </c>
    </row>
    <row r="9" spans="1:11" x14ac:dyDescent="0.3">
      <c r="A9" s="7"/>
      <c r="B9" s="19" t="s">
        <v>1</v>
      </c>
      <c r="C9" s="17" t="s">
        <v>4</v>
      </c>
      <c r="D9" s="11">
        <v>0</v>
      </c>
      <c r="E9" s="20">
        <v>43756</v>
      </c>
      <c r="F9" s="20"/>
      <c r="G9" s="18">
        <v>4.5999999999999996</v>
      </c>
      <c r="H9" s="11">
        <v>0</v>
      </c>
      <c r="I9" s="3">
        <f t="shared" si="0"/>
        <v>0</v>
      </c>
      <c r="J9" s="15">
        <f>SUM(I9)/SUM(I5:I11)*100</f>
        <v>0</v>
      </c>
    </row>
    <row r="10" spans="1:11" x14ac:dyDescent="0.3">
      <c r="A10" s="8"/>
      <c r="B10" s="19" t="s">
        <v>14</v>
      </c>
      <c r="C10" s="16">
        <v>1514</v>
      </c>
      <c r="D10" s="11">
        <v>0</v>
      </c>
      <c r="E10" s="20">
        <v>32649</v>
      </c>
      <c r="F10" s="20"/>
      <c r="G10" s="18">
        <v>3.4</v>
      </c>
      <c r="H10" s="11">
        <v>0</v>
      </c>
      <c r="I10" s="3">
        <f t="shared" si="0"/>
        <v>0</v>
      </c>
      <c r="J10" s="15">
        <f>SUM(I10)/SUM(I5:I11)*100</f>
        <v>0</v>
      </c>
    </row>
    <row r="11" spans="1:11" x14ac:dyDescent="0.3">
      <c r="A11" s="9"/>
      <c r="B11" s="19" t="s">
        <v>15</v>
      </c>
      <c r="C11" s="16">
        <v>12478</v>
      </c>
      <c r="D11" s="11">
        <v>0</v>
      </c>
      <c r="E11" s="20">
        <v>1094</v>
      </c>
      <c r="F11" s="20"/>
      <c r="G11" s="18">
        <v>0.1</v>
      </c>
      <c r="H11" s="11">
        <v>0</v>
      </c>
      <c r="I11" s="3">
        <f t="shared" si="0"/>
        <v>0</v>
      </c>
      <c r="J11" s="15">
        <f>SUM(I11)/SUM(I5:I11)*100</f>
        <v>0</v>
      </c>
    </row>
    <row r="14" spans="1:11" x14ac:dyDescent="0.3">
      <c r="B14" s="13" t="s">
        <v>8</v>
      </c>
      <c r="C14" s="13" t="s">
        <v>7</v>
      </c>
    </row>
    <row r="15" spans="1:11" x14ac:dyDescent="0.3">
      <c r="A15" s="2"/>
      <c r="B15" s="19" t="s">
        <v>11</v>
      </c>
      <c r="C15" s="14">
        <f t="shared" ref="C15:C21" si="1">SUM(H5,D5)</f>
        <v>30</v>
      </c>
      <c r="G15" s="1"/>
    </row>
    <row r="16" spans="1:11" x14ac:dyDescent="0.3">
      <c r="A16" s="4"/>
      <c r="B16" s="19" t="s">
        <v>12</v>
      </c>
      <c r="C16" s="14">
        <f t="shared" si="1"/>
        <v>14</v>
      </c>
    </row>
    <row r="17" spans="1:3" x14ac:dyDescent="0.3">
      <c r="A17" s="5"/>
      <c r="B17" s="19" t="s">
        <v>0</v>
      </c>
      <c r="C17" s="14">
        <f t="shared" si="1"/>
        <v>11</v>
      </c>
    </row>
    <row r="18" spans="1:3" x14ac:dyDescent="0.3">
      <c r="A18" s="6"/>
      <c r="B18" s="19" t="s">
        <v>13</v>
      </c>
      <c r="C18" s="14">
        <f t="shared" si="1"/>
        <v>5</v>
      </c>
    </row>
    <row r="19" spans="1:3" x14ac:dyDescent="0.3">
      <c r="A19" s="7"/>
      <c r="B19" s="19" t="s">
        <v>1</v>
      </c>
      <c r="C19" s="14">
        <f t="shared" si="1"/>
        <v>0</v>
      </c>
    </row>
    <row r="20" spans="1:3" x14ac:dyDescent="0.3">
      <c r="A20" s="8"/>
      <c r="B20" s="19" t="s">
        <v>14</v>
      </c>
      <c r="C20" s="14">
        <f t="shared" si="1"/>
        <v>0</v>
      </c>
    </row>
    <row r="21" spans="1:3" x14ac:dyDescent="0.3">
      <c r="A21" s="9"/>
      <c r="B21" s="19" t="s">
        <v>15</v>
      </c>
      <c r="C21" s="14">
        <f t="shared" si="1"/>
        <v>0</v>
      </c>
    </row>
    <row r="25" spans="1:3" ht="12.6" customHeight="1" x14ac:dyDescent="0.3"/>
  </sheetData>
  <mergeCells count="10">
    <mergeCell ref="E9:F9"/>
    <mergeCell ref="E10:F10"/>
    <mergeCell ref="E11:F11"/>
    <mergeCell ref="C3:E3"/>
    <mergeCell ref="F3:I3"/>
    <mergeCell ref="E4:F4"/>
    <mergeCell ref="E5:F5"/>
    <mergeCell ref="E6:F6"/>
    <mergeCell ref="E7:F7"/>
    <mergeCell ref="E8:F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Dyfed Lloyd</dc:creator>
  <cp:lastModifiedBy>Stephen Dunn</cp:lastModifiedBy>
  <dcterms:created xsi:type="dcterms:W3CDTF">2016-04-14T13:36:17Z</dcterms:created>
  <dcterms:modified xsi:type="dcterms:W3CDTF">2016-05-05T12:28:28Z</dcterms:modified>
</cp:coreProperties>
</file>